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H.B. Fuller Construction Adhesives/Reports/2023/4Q23/"/>
    </mc:Choice>
  </mc:AlternateContent>
  <xr:revisionPtr revIDLastSave="142" documentId="8_{104BC083-CA81-4E5D-B568-B6520843FC04}" xr6:coauthVersionLast="47" xr6:coauthVersionMax="47" xr10:uidLastSave="{A9E41B05-4C06-47C8-963C-6084F1F0CD65}"/>
  <bookViews>
    <workbookView xWindow="14295" yWindow="0" windowWidth="14610" windowHeight="15585" xr2:uid="{00000000-000D-0000-FFFF-FFFF00000000}"/>
  </bookViews>
  <sheets>
    <sheet name="eternabond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E33" i="1"/>
  <c r="J3" i="1"/>
  <c r="L3" i="1" s="1"/>
  <c r="J4" i="1"/>
  <c r="L4" i="1" s="1"/>
  <c r="J5" i="1"/>
  <c r="L5" i="1" s="1"/>
  <c r="J6" i="1"/>
  <c r="L6" i="1" s="1"/>
  <c r="J7" i="1"/>
  <c r="J8" i="1"/>
  <c r="J9" i="1"/>
  <c r="L9" i="1" s="1"/>
  <c r="J10" i="1"/>
  <c r="J11" i="1"/>
  <c r="L11" i="1" s="1"/>
  <c r="J12" i="1"/>
  <c r="L12" i="1" s="1"/>
  <c r="J13" i="1"/>
  <c r="L13" i="1" s="1"/>
  <c r="J14" i="1"/>
  <c r="L14" i="1" s="1"/>
  <c r="J15" i="1"/>
  <c r="J16" i="1"/>
  <c r="L16" i="1" s="1"/>
  <c r="J17" i="1"/>
  <c r="L17" i="1" s="1"/>
  <c r="J18" i="1"/>
  <c r="L18" i="1" s="1"/>
  <c r="J19" i="1"/>
  <c r="J20" i="1"/>
  <c r="L20" i="1" s="1"/>
  <c r="J21" i="1"/>
  <c r="L21" i="1" s="1"/>
  <c r="J22" i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J31" i="1"/>
  <c r="L31" i="1" s="1"/>
  <c r="J32" i="1"/>
  <c r="L7" i="1"/>
  <c r="L8" i="1"/>
  <c r="L10" i="1"/>
  <c r="L15" i="1"/>
  <c r="L19" i="1"/>
  <c r="L22" i="1"/>
  <c r="L30" i="1"/>
  <c r="L32" i="1"/>
  <c r="G33" i="1"/>
  <c r="H33" i="1"/>
  <c r="F33" i="1"/>
  <c r="J2" i="1"/>
  <c r="L2" i="1" s="1"/>
  <c r="L33" i="1" l="1"/>
  <c r="J33" i="1" l="1"/>
  <c r="I33" i="1"/>
</calcChain>
</file>

<file path=xl/sharedStrings.xml><?xml version="1.0" encoding="utf-8"?>
<sst xmlns="http://schemas.openxmlformats.org/spreadsheetml/2006/main" count="104" uniqueCount="102">
  <si>
    <t>Ship To</t>
  </si>
  <si>
    <t>Unit</t>
  </si>
  <si>
    <t>Amount</t>
  </si>
  <si>
    <t>Company Name</t>
  </si>
  <si>
    <t>ck amount</t>
  </si>
  <si>
    <t>N-01400</t>
  </si>
  <si>
    <t>N-24900</t>
  </si>
  <si>
    <t>Best Materials</t>
  </si>
  <si>
    <t>N-19202</t>
  </si>
  <si>
    <t>N-08100</t>
  </si>
  <si>
    <t>Roofers Mart - WI</t>
  </si>
  <si>
    <t xml:space="preserve">     Check </t>
  </si>
  <si>
    <t>N-02700</t>
  </si>
  <si>
    <t>Bone Roofing</t>
  </si>
  <si>
    <t>N-19206</t>
  </si>
  <si>
    <t>HB Fuller</t>
  </si>
  <si>
    <t>N-29900</t>
  </si>
  <si>
    <t>City</t>
  </si>
  <si>
    <t>St. Louis</t>
  </si>
  <si>
    <t>Wauwatosa</t>
  </si>
  <si>
    <t>N-30100</t>
  </si>
  <si>
    <t>Roofers Supply of Greenville</t>
  </si>
  <si>
    <t>Piedmont</t>
  </si>
  <si>
    <t>Winston/Salem</t>
  </si>
  <si>
    <t>Terrebone</t>
  </si>
  <si>
    <t>Mississauga</t>
  </si>
  <si>
    <t>Phoenix</t>
  </si>
  <si>
    <t>Villa Park</t>
  </si>
  <si>
    <t>Commercial Roofing</t>
  </si>
  <si>
    <t>Fransyl</t>
  </si>
  <si>
    <t>Lexsuco</t>
  </si>
  <si>
    <t>Roofers Mart - MO</t>
  </si>
  <si>
    <t>N-15300</t>
  </si>
  <si>
    <t>Roofing Tools</t>
  </si>
  <si>
    <t>Wilson</t>
  </si>
  <si>
    <t>Macon</t>
  </si>
  <si>
    <t>N-05400</t>
  </si>
  <si>
    <t>Passaic</t>
  </si>
  <si>
    <t>Clifton</t>
  </si>
  <si>
    <t>N-21800</t>
  </si>
  <si>
    <t>Billings</t>
  </si>
  <si>
    <t>N-01300</t>
  </si>
  <si>
    <t>Riverside Roofing</t>
  </si>
  <si>
    <t>Shreveport</t>
  </si>
  <si>
    <t>N-02900</t>
  </si>
  <si>
    <t>Lakefront</t>
  </si>
  <si>
    <t>Chicago</t>
  </si>
  <si>
    <t>N-12500</t>
  </si>
  <si>
    <t>Roofers Mart  SE</t>
  </si>
  <si>
    <t>Birminham</t>
  </si>
  <si>
    <t>N-07000</t>
  </si>
  <si>
    <t>Dealers Supply</t>
  </si>
  <si>
    <t>Portland</t>
  </si>
  <si>
    <t>J &amp; S Supply</t>
  </si>
  <si>
    <t>N-13700</t>
  </si>
  <si>
    <t>YE gate 2023</t>
  </si>
  <si>
    <t>4Q unit</t>
  </si>
  <si>
    <t>1Q unit</t>
  </si>
  <si>
    <t>2Q unit</t>
  </si>
  <si>
    <t>3Q unit</t>
  </si>
  <si>
    <t>total</t>
  </si>
  <si>
    <t>N-25602</t>
  </si>
  <si>
    <t>Banner - Cleveland</t>
  </si>
  <si>
    <t>Cleveland</t>
  </si>
  <si>
    <t>N-29901</t>
  </si>
  <si>
    <t>Charlotte</t>
  </si>
  <si>
    <t>N-10200</t>
  </si>
  <si>
    <t>Harrington</t>
  </si>
  <si>
    <t>SLC</t>
  </si>
  <si>
    <t>N-20800</t>
  </si>
  <si>
    <t>Roofers Mart - MN</t>
  </si>
  <si>
    <t>Mpls</t>
  </si>
  <si>
    <t>N-12502</t>
  </si>
  <si>
    <t>Roofers Mart SE</t>
  </si>
  <si>
    <t>Pensacola</t>
  </si>
  <si>
    <t>N-14000</t>
  </si>
  <si>
    <t>Roofers Supply - OKC</t>
  </si>
  <si>
    <t>N-11400</t>
  </si>
  <si>
    <t>S &amp; J Sheetmetal - Bronx</t>
  </si>
  <si>
    <t>N-04300</t>
  </si>
  <si>
    <t>Washoe</t>
  </si>
  <si>
    <t>Sparks</t>
  </si>
  <si>
    <t>N-00500</t>
  </si>
  <si>
    <t>Western Materials - Yakima</t>
  </si>
  <si>
    <t>Yakima</t>
  </si>
  <si>
    <t>N-20200</t>
  </si>
  <si>
    <t>H &amp; H</t>
  </si>
  <si>
    <t>Bakersfield</t>
  </si>
  <si>
    <t>N-11600</t>
  </si>
  <si>
    <t>Camco</t>
  </si>
  <si>
    <t>Memphis</t>
  </si>
  <si>
    <t>N-01406</t>
  </si>
  <si>
    <t>Springfield</t>
  </si>
  <si>
    <t>N-25500</t>
  </si>
  <si>
    <t>Airtite</t>
  </si>
  <si>
    <t>Clarence</t>
  </si>
  <si>
    <t>N-16400</t>
  </si>
  <si>
    <t>Corken Steel</t>
  </si>
  <si>
    <t>Covington</t>
  </si>
  <si>
    <t>N-13000</t>
  </si>
  <si>
    <t>Crossroads Rfg</t>
  </si>
  <si>
    <t>OKC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</si>
</sst>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4" fontId="0" fillId="0" borderId="0" xfId="1" applyFont="1" applyFill="1"/>
    <xf numFmtId="43" fontId="0" fillId="0" borderId="0" xfId="0" applyNumberFormat="1"/>
    <xf numFmtId="49" fontId="4" fillId="0" borderId="0" xfId="0" applyNumberFormat="1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/>
    <xf numFmtId="0" fontId="3" fillId="0" borderId="0" xfId="0" applyFont="1" applyAlignment="1">
      <alignment horizontal="right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right"/>
    </xf>
    <xf numFmtId="43" fontId="3" fillId="3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/>
    <xf numFmtId="43" fontId="5" fillId="0" borderId="0" xfId="1" applyNumberFormat="1" applyFont="1" applyFill="1"/>
    <xf numFmtId="43" fontId="0" fillId="3" borderId="0" xfId="1" applyNumberFormat="1" applyFont="1" applyFill="1"/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5" fillId="0" borderId="0" xfId="1" applyNumberFormat="1" applyFont="1" applyFill="1" applyAlignment="1">
      <alignment horizontal="right"/>
    </xf>
    <xf numFmtId="49" fontId="3" fillId="5" borderId="0" xfId="0" applyNumberFormat="1" applyFont="1" applyFill="1" applyAlignment="1">
      <alignment horizontal="left"/>
    </xf>
    <xf numFmtId="43" fontId="3" fillId="2" borderId="0" xfId="0" applyNumberFormat="1" applyFont="1" applyFill="1" applyAlignment="1">
      <alignment horizontal="center"/>
    </xf>
    <xf numFmtId="43" fontId="3" fillId="4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workbookViewId="0">
      <pane ySplit="1" topLeftCell="A2" activePane="bottomLeft" state="frozen"/>
      <selection activeCell="B1" sqref="B1"/>
      <selection pane="bottomLeft" activeCell="A31" sqref="A31:A32"/>
    </sheetView>
  </sheetViews>
  <sheetFormatPr defaultColWidth="8.85546875" defaultRowHeight="15" x14ac:dyDescent="0.25"/>
  <cols>
    <col min="1" max="1" width="14.140625" style="13" bestFit="1" customWidth="1"/>
    <col min="2" max="2" width="25.7109375" style="10" customWidth="1"/>
    <col min="3" max="3" width="16" style="10" customWidth="1"/>
    <col min="4" max="5" width="16" style="23" customWidth="1"/>
    <col min="6" max="8" width="16" style="24" customWidth="1"/>
    <col min="9" max="9" width="15" style="26" bestFit="1" customWidth="1"/>
    <col min="10" max="10" width="14" style="19" bestFit="1" customWidth="1"/>
    <col min="11" max="11" width="1.7109375" customWidth="1"/>
    <col min="12" max="12" width="10.5703125" bestFit="1" customWidth="1"/>
  </cols>
  <sheetData>
    <row r="1" spans="1:12" s="3" customFormat="1" x14ac:dyDescent="0.25">
      <c r="A1" s="1" t="s">
        <v>0</v>
      </c>
      <c r="B1" s="2" t="s">
        <v>3</v>
      </c>
      <c r="C1" s="2" t="s">
        <v>17</v>
      </c>
      <c r="D1" s="29" t="s">
        <v>1</v>
      </c>
      <c r="E1" s="29" t="s">
        <v>2</v>
      </c>
      <c r="F1" s="24" t="s">
        <v>57</v>
      </c>
      <c r="G1" s="24" t="s">
        <v>58</v>
      </c>
      <c r="H1" s="24" t="s">
        <v>59</v>
      </c>
      <c r="I1" s="17" t="s">
        <v>56</v>
      </c>
      <c r="J1" s="16" t="s">
        <v>60</v>
      </c>
    </row>
    <row r="2" spans="1:12" x14ac:dyDescent="0.25">
      <c r="A2" s="4" t="s">
        <v>93</v>
      </c>
      <c r="B2" s="5" t="s">
        <v>94</v>
      </c>
      <c r="C2" s="5" t="s">
        <v>95</v>
      </c>
      <c r="D2" s="23">
        <v>0</v>
      </c>
      <c r="E2" s="23">
        <v>22.13</v>
      </c>
      <c r="F2" s="6"/>
      <c r="G2" s="6"/>
      <c r="H2" s="6">
        <v>2213.31</v>
      </c>
      <c r="I2" s="17"/>
      <c r="J2" s="17">
        <f>SUM(F2:I2)</f>
        <v>2213.31</v>
      </c>
      <c r="L2" s="7">
        <f>J2*0.01</f>
        <v>22.133099999999999</v>
      </c>
    </row>
    <row r="3" spans="1:12" x14ac:dyDescent="0.25">
      <c r="A3" s="4" t="s">
        <v>61</v>
      </c>
      <c r="B3" s="5" t="s">
        <v>62</v>
      </c>
      <c r="C3" s="5" t="s">
        <v>63</v>
      </c>
      <c r="D3" s="23">
        <v>0</v>
      </c>
      <c r="E3" s="23">
        <v>145.93</v>
      </c>
      <c r="F3" s="17">
        <v>6279.8</v>
      </c>
      <c r="G3" s="6">
        <v>991.08</v>
      </c>
      <c r="H3" s="6">
        <v>7321.99</v>
      </c>
      <c r="I3" s="17"/>
      <c r="J3" s="17">
        <f t="shared" ref="J3:J32" si="0">SUM(F3:I3)</f>
        <v>14592.869999999999</v>
      </c>
      <c r="L3" s="7">
        <f t="shared" ref="L3:L32" si="1">J3*0.01</f>
        <v>145.92869999999999</v>
      </c>
    </row>
    <row r="4" spans="1:12" x14ac:dyDescent="0.25">
      <c r="A4" s="4" t="s">
        <v>6</v>
      </c>
      <c r="B4" s="5" t="s">
        <v>7</v>
      </c>
      <c r="C4" s="5" t="s">
        <v>26</v>
      </c>
      <c r="D4" s="23">
        <v>0</v>
      </c>
      <c r="E4" s="23">
        <v>978.46</v>
      </c>
      <c r="F4" s="17">
        <v>32279.43</v>
      </c>
      <c r="G4" s="17">
        <v>18626.22</v>
      </c>
      <c r="H4" s="6">
        <v>26735.9</v>
      </c>
      <c r="I4" s="17">
        <v>20204.689999999999</v>
      </c>
      <c r="J4" s="17">
        <f t="shared" si="0"/>
        <v>97846.24</v>
      </c>
      <c r="L4" s="7">
        <f t="shared" si="1"/>
        <v>978.46240000000012</v>
      </c>
    </row>
    <row r="5" spans="1:12" x14ac:dyDescent="0.25">
      <c r="A5" s="4" t="s">
        <v>12</v>
      </c>
      <c r="B5" s="5" t="s">
        <v>13</v>
      </c>
      <c r="C5" s="5" t="s">
        <v>27</v>
      </c>
      <c r="D5" s="23">
        <v>0</v>
      </c>
      <c r="E5" s="23">
        <v>2226</v>
      </c>
      <c r="F5" s="17">
        <v>21095.31</v>
      </c>
      <c r="G5" s="17">
        <v>84044.74</v>
      </c>
      <c r="H5" s="6">
        <v>48729.74</v>
      </c>
      <c r="I5" s="17">
        <v>68730.44</v>
      </c>
      <c r="J5" s="17">
        <f t="shared" si="0"/>
        <v>222600.23</v>
      </c>
      <c r="L5" s="7">
        <f t="shared" si="1"/>
        <v>2226.0023000000001</v>
      </c>
    </row>
    <row r="6" spans="1:12" x14ac:dyDescent="0.25">
      <c r="A6" s="4" t="s">
        <v>88</v>
      </c>
      <c r="B6" s="5" t="s">
        <v>89</v>
      </c>
      <c r="C6" s="5" t="s">
        <v>90</v>
      </c>
      <c r="D6" s="23">
        <v>0</v>
      </c>
      <c r="E6" s="23">
        <v>118.57</v>
      </c>
      <c r="F6" s="17"/>
      <c r="G6" s="17">
        <v>11856.94</v>
      </c>
      <c r="I6" s="17"/>
      <c r="J6" s="17">
        <f t="shared" si="0"/>
        <v>11856.94</v>
      </c>
      <c r="L6" s="7">
        <f t="shared" si="1"/>
        <v>118.5694</v>
      </c>
    </row>
    <row r="7" spans="1:12" x14ac:dyDescent="0.25">
      <c r="A7" s="4" t="s">
        <v>16</v>
      </c>
      <c r="B7" s="5" t="s">
        <v>28</v>
      </c>
      <c r="C7" s="5" t="s">
        <v>23</v>
      </c>
      <c r="D7" s="23">
        <v>0</v>
      </c>
      <c r="E7" s="23">
        <v>532.23</v>
      </c>
      <c r="F7" s="17">
        <v>10564.8</v>
      </c>
      <c r="G7" s="17">
        <v>11566.58</v>
      </c>
      <c r="H7" s="6">
        <v>10184.84</v>
      </c>
      <c r="I7" s="17">
        <v>20906.72</v>
      </c>
      <c r="J7" s="17">
        <f t="shared" si="0"/>
        <v>53222.94</v>
      </c>
      <c r="L7" s="7">
        <f t="shared" si="1"/>
        <v>532.22940000000006</v>
      </c>
    </row>
    <row r="8" spans="1:12" x14ac:dyDescent="0.25">
      <c r="A8" s="4" t="s">
        <v>64</v>
      </c>
      <c r="B8" s="5" t="s">
        <v>28</v>
      </c>
      <c r="C8" s="5" t="s">
        <v>65</v>
      </c>
      <c r="D8" s="23">
        <v>0</v>
      </c>
      <c r="E8" s="23">
        <v>501.87</v>
      </c>
      <c r="F8" s="17">
        <v>23186.31</v>
      </c>
      <c r="H8" s="6">
        <v>27000.65</v>
      </c>
      <c r="I8" s="17"/>
      <c r="J8" s="17">
        <f t="shared" si="0"/>
        <v>50186.960000000006</v>
      </c>
      <c r="L8" s="7">
        <f t="shared" si="1"/>
        <v>501.86960000000005</v>
      </c>
    </row>
    <row r="9" spans="1:12" x14ac:dyDescent="0.25">
      <c r="A9" s="4" t="s">
        <v>96</v>
      </c>
      <c r="B9" s="5" t="s">
        <v>97</v>
      </c>
      <c r="C9" s="5" t="s">
        <v>98</v>
      </c>
      <c r="D9" s="23">
        <v>0</v>
      </c>
      <c r="E9" s="23">
        <v>6.77</v>
      </c>
      <c r="F9" s="17"/>
      <c r="H9" s="6">
        <v>677.02</v>
      </c>
      <c r="I9" s="17"/>
      <c r="J9" s="17">
        <f t="shared" si="0"/>
        <v>677.02</v>
      </c>
      <c r="L9" s="7">
        <f t="shared" si="1"/>
        <v>6.7702</v>
      </c>
    </row>
    <row r="10" spans="1:12" x14ac:dyDescent="0.25">
      <c r="A10" s="28" t="s">
        <v>99</v>
      </c>
      <c r="B10" s="5" t="s">
        <v>100</v>
      </c>
      <c r="C10" s="5" t="s">
        <v>101</v>
      </c>
      <c r="D10" s="23">
        <v>0</v>
      </c>
      <c r="E10" s="23">
        <v>14.87</v>
      </c>
      <c r="F10" s="17"/>
      <c r="H10" s="6">
        <v>1486.52</v>
      </c>
      <c r="I10" s="17"/>
      <c r="J10" s="17">
        <f t="shared" si="0"/>
        <v>1486.52</v>
      </c>
      <c r="L10" s="7">
        <f t="shared" si="1"/>
        <v>14.8652</v>
      </c>
    </row>
    <row r="11" spans="1:12" x14ac:dyDescent="0.25">
      <c r="A11" s="4" t="s">
        <v>50</v>
      </c>
      <c r="B11" s="5" t="s">
        <v>51</v>
      </c>
      <c r="C11" s="5" t="s">
        <v>52</v>
      </c>
      <c r="D11" s="23">
        <v>0</v>
      </c>
      <c r="E11" s="23">
        <v>5.99</v>
      </c>
      <c r="I11" s="17">
        <v>599</v>
      </c>
      <c r="J11" s="17">
        <f t="shared" si="0"/>
        <v>599</v>
      </c>
      <c r="L11" s="7">
        <f t="shared" si="1"/>
        <v>5.99</v>
      </c>
    </row>
    <row r="12" spans="1:12" x14ac:dyDescent="0.25">
      <c r="A12" s="4" t="s">
        <v>8</v>
      </c>
      <c r="B12" s="5" t="s">
        <v>29</v>
      </c>
      <c r="C12" s="5" t="s">
        <v>24</v>
      </c>
      <c r="D12" s="23">
        <v>0</v>
      </c>
      <c r="E12" s="23">
        <v>6463.42</v>
      </c>
      <c r="F12" s="17">
        <v>60533.88</v>
      </c>
      <c r="G12" s="6">
        <v>172280.53</v>
      </c>
      <c r="H12" s="6">
        <v>230173.42</v>
      </c>
      <c r="I12" s="17">
        <v>183353.71</v>
      </c>
      <c r="J12" s="17">
        <f t="shared" si="0"/>
        <v>646341.54</v>
      </c>
      <c r="L12" s="7">
        <f t="shared" si="1"/>
        <v>6463.4154000000008</v>
      </c>
    </row>
    <row r="13" spans="1:12" x14ac:dyDescent="0.25">
      <c r="A13" s="28" t="s">
        <v>85</v>
      </c>
      <c r="B13" s="5" t="s">
        <v>86</v>
      </c>
      <c r="C13" s="5" t="s">
        <v>87</v>
      </c>
      <c r="D13" s="23">
        <v>0</v>
      </c>
      <c r="E13" s="23">
        <v>9.91</v>
      </c>
      <c r="F13" s="17">
        <v>990.96</v>
      </c>
      <c r="I13" s="17"/>
      <c r="J13" s="17">
        <f t="shared" si="0"/>
        <v>990.96</v>
      </c>
      <c r="L13" s="7">
        <f t="shared" si="1"/>
        <v>9.9096000000000011</v>
      </c>
    </row>
    <row r="14" spans="1:12" x14ac:dyDescent="0.25">
      <c r="A14" s="4" t="s">
        <v>66</v>
      </c>
      <c r="B14" s="5" t="s">
        <v>67</v>
      </c>
      <c r="C14" s="5" t="s">
        <v>68</v>
      </c>
      <c r="D14" s="23">
        <v>0</v>
      </c>
      <c r="E14" s="23">
        <v>267.48</v>
      </c>
      <c r="F14" s="17">
        <v>12278.38</v>
      </c>
      <c r="G14" s="17">
        <v>9450</v>
      </c>
      <c r="H14" s="6">
        <v>5019.72</v>
      </c>
      <c r="I14" s="17"/>
      <c r="J14" s="17">
        <f t="shared" si="0"/>
        <v>26748.1</v>
      </c>
      <c r="L14" s="7">
        <f t="shared" si="1"/>
        <v>267.48099999999999</v>
      </c>
    </row>
    <row r="15" spans="1:12" x14ac:dyDescent="0.25">
      <c r="A15" s="4" t="s">
        <v>54</v>
      </c>
      <c r="B15" s="5" t="s">
        <v>53</v>
      </c>
      <c r="C15" s="5"/>
      <c r="D15" s="23">
        <v>0</v>
      </c>
      <c r="E15" s="23">
        <v>216.01</v>
      </c>
      <c r="G15" s="17">
        <v>15360</v>
      </c>
      <c r="I15" s="17">
        <v>6241.42</v>
      </c>
      <c r="J15" s="17">
        <f t="shared" si="0"/>
        <v>21601.42</v>
      </c>
      <c r="L15" s="7">
        <f t="shared" si="1"/>
        <v>216.01419999999999</v>
      </c>
    </row>
    <row r="16" spans="1:12" x14ac:dyDescent="0.25">
      <c r="A16" s="4" t="s">
        <v>44</v>
      </c>
      <c r="B16" s="5" t="s">
        <v>45</v>
      </c>
      <c r="C16" s="5" t="s">
        <v>46</v>
      </c>
      <c r="D16" s="23">
        <v>0</v>
      </c>
      <c r="E16" s="23">
        <v>268.77999999999997</v>
      </c>
      <c r="F16" s="17">
        <v>9325.84</v>
      </c>
      <c r="H16" s="6">
        <v>8830.6</v>
      </c>
      <c r="I16" s="17">
        <v>8721.98</v>
      </c>
      <c r="J16" s="17">
        <f t="shared" si="0"/>
        <v>26878.420000000002</v>
      </c>
      <c r="L16" s="7">
        <f t="shared" si="1"/>
        <v>268.7842</v>
      </c>
    </row>
    <row r="17" spans="1:12" x14ac:dyDescent="0.25">
      <c r="A17" s="4" t="s">
        <v>14</v>
      </c>
      <c r="B17" s="5" t="s">
        <v>30</v>
      </c>
      <c r="C17" s="5" t="s">
        <v>25</v>
      </c>
      <c r="D17" s="23">
        <v>0</v>
      </c>
      <c r="E17" s="23">
        <v>4130.4799999999996</v>
      </c>
      <c r="F17" s="17">
        <v>48664.42</v>
      </c>
      <c r="G17" s="17">
        <v>119542.39</v>
      </c>
      <c r="H17" s="6">
        <v>187128.01</v>
      </c>
      <c r="I17" s="17">
        <v>57713.39</v>
      </c>
      <c r="J17" s="17">
        <f t="shared" si="0"/>
        <v>413048.21</v>
      </c>
      <c r="L17" s="7">
        <f t="shared" si="1"/>
        <v>4130.4821000000002</v>
      </c>
    </row>
    <row r="18" spans="1:12" x14ac:dyDescent="0.25">
      <c r="A18" s="4" t="s">
        <v>39</v>
      </c>
      <c r="B18" s="5" t="s">
        <v>35</v>
      </c>
      <c r="C18" s="5" t="s">
        <v>40</v>
      </c>
      <c r="D18" s="23">
        <v>0</v>
      </c>
      <c r="E18" s="23">
        <v>217.98</v>
      </c>
      <c r="F18" s="17">
        <v>445.46</v>
      </c>
      <c r="G18" s="17">
        <v>7928.38</v>
      </c>
      <c r="H18" s="6">
        <v>7091.94</v>
      </c>
      <c r="I18" s="17">
        <v>6332.12</v>
      </c>
      <c r="J18" s="17">
        <f t="shared" si="0"/>
        <v>21797.899999999998</v>
      </c>
      <c r="L18" s="7">
        <f t="shared" si="1"/>
        <v>217.97899999999998</v>
      </c>
    </row>
    <row r="19" spans="1:12" ht="15" customHeight="1" x14ac:dyDescent="0.25">
      <c r="A19" s="4" t="s">
        <v>36</v>
      </c>
      <c r="B19" s="5" t="s">
        <v>37</v>
      </c>
      <c r="C19" s="5" t="s">
        <v>38</v>
      </c>
      <c r="D19" s="23">
        <v>0</v>
      </c>
      <c r="E19" s="23">
        <v>1339.81</v>
      </c>
      <c r="F19" s="17">
        <v>3220.8</v>
      </c>
      <c r="G19" s="17">
        <v>2674.2</v>
      </c>
      <c r="H19" s="6">
        <v>28173.040000000001</v>
      </c>
      <c r="I19" s="17">
        <v>99913.44</v>
      </c>
      <c r="J19" s="17">
        <f t="shared" si="0"/>
        <v>133981.48000000001</v>
      </c>
      <c r="L19" s="7">
        <f t="shared" si="1"/>
        <v>1339.8148000000001</v>
      </c>
    </row>
    <row r="20" spans="1:12" ht="15" customHeight="1" x14ac:dyDescent="0.25">
      <c r="A20" s="4" t="s">
        <v>41</v>
      </c>
      <c r="B20" s="5" t="s">
        <v>42</v>
      </c>
      <c r="C20" s="5" t="s">
        <v>43</v>
      </c>
      <c r="D20" s="23">
        <v>0</v>
      </c>
      <c r="E20" s="23">
        <v>49.92</v>
      </c>
      <c r="G20" s="17">
        <v>4000</v>
      </c>
      <c r="H20" s="6">
        <v>599</v>
      </c>
      <c r="I20" s="17">
        <v>393.36</v>
      </c>
      <c r="J20" s="17">
        <f t="shared" si="0"/>
        <v>4992.3599999999997</v>
      </c>
      <c r="L20" s="7">
        <f t="shared" si="1"/>
        <v>49.9236</v>
      </c>
    </row>
    <row r="21" spans="1:12" ht="15" customHeight="1" x14ac:dyDescent="0.25">
      <c r="A21" s="4" t="s">
        <v>69</v>
      </c>
      <c r="B21" s="5" t="s">
        <v>70</v>
      </c>
      <c r="C21" s="5" t="s">
        <v>71</v>
      </c>
      <c r="D21" s="23">
        <v>0</v>
      </c>
      <c r="E21" s="23">
        <v>30.89</v>
      </c>
      <c r="F21" s="17">
        <v>3088.65</v>
      </c>
      <c r="I21" s="17"/>
      <c r="J21" s="17">
        <f t="shared" si="0"/>
        <v>3088.65</v>
      </c>
      <c r="L21" s="7">
        <f t="shared" si="1"/>
        <v>30.886500000000002</v>
      </c>
    </row>
    <row r="22" spans="1:12" ht="15" customHeight="1" x14ac:dyDescent="0.25">
      <c r="A22" s="4" t="s">
        <v>5</v>
      </c>
      <c r="B22" s="5" t="s">
        <v>31</v>
      </c>
      <c r="C22" s="5" t="s">
        <v>18</v>
      </c>
      <c r="D22" s="23">
        <v>0</v>
      </c>
      <c r="E22" s="23">
        <v>412.48</v>
      </c>
      <c r="F22" s="17">
        <v>5953.63</v>
      </c>
      <c r="G22" s="17">
        <v>17045.96</v>
      </c>
      <c r="H22" s="6">
        <v>6389.44</v>
      </c>
      <c r="I22" s="17">
        <v>11859.26</v>
      </c>
      <c r="J22" s="17">
        <f t="shared" si="0"/>
        <v>41248.29</v>
      </c>
      <c r="L22" s="7">
        <f t="shared" si="1"/>
        <v>412.48290000000003</v>
      </c>
    </row>
    <row r="23" spans="1:12" ht="15" customHeight="1" x14ac:dyDescent="0.25">
      <c r="A23" s="4" t="s">
        <v>91</v>
      </c>
      <c r="B23" s="5" t="s">
        <v>31</v>
      </c>
      <c r="C23" s="5" t="s">
        <v>92</v>
      </c>
      <c r="D23" s="23">
        <v>0</v>
      </c>
      <c r="E23" s="30">
        <v>5.91</v>
      </c>
      <c r="F23" s="17"/>
      <c r="G23" s="17">
        <v>590.04</v>
      </c>
      <c r="I23" s="17"/>
      <c r="J23" s="17">
        <f t="shared" si="0"/>
        <v>590.04</v>
      </c>
      <c r="L23" s="7">
        <f t="shared" si="1"/>
        <v>5.9003999999999994</v>
      </c>
    </row>
    <row r="24" spans="1:12" ht="15" customHeight="1" x14ac:dyDescent="0.25">
      <c r="A24" s="4" t="s">
        <v>47</v>
      </c>
      <c r="B24" s="5" t="s">
        <v>48</v>
      </c>
      <c r="C24" s="5" t="s">
        <v>49</v>
      </c>
      <c r="D24" s="23">
        <v>0</v>
      </c>
      <c r="E24" s="23">
        <v>211.2</v>
      </c>
      <c r="F24" s="17">
        <v>3029.64</v>
      </c>
      <c r="H24" s="6">
        <v>892.38</v>
      </c>
      <c r="I24" s="17">
        <v>17197.8</v>
      </c>
      <c r="J24" s="17">
        <f t="shared" si="0"/>
        <v>21119.82</v>
      </c>
      <c r="L24" s="7">
        <f t="shared" si="1"/>
        <v>211.19820000000001</v>
      </c>
    </row>
    <row r="25" spans="1:12" ht="15" customHeight="1" x14ac:dyDescent="0.25">
      <c r="A25" s="4" t="s">
        <v>72</v>
      </c>
      <c r="B25" s="5" t="s">
        <v>73</v>
      </c>
      <c r="C25" s="5" t="s">
        <v>74</v>
      </c>
      <c r="D25" s="23">
        <v>0</v>
      </c>
      <c r="E25" s="23">
        <v>163.97</v>
      </c>
      <c r="F25" s="17">
        <v>10322.52</v>
      </c>
      <c r="H25" s="6">
        <v>6074.45</v>
      </c>
      <c r="I25" s="17"/>
      <c r="J25" s="17">
        <f t="shared" si="0"/>
        <v>16396.97</v>
      </c>
      <c r="L25" s="7">
        <f t="shared" si="1"/>
        <v>163.96970000000002</v>
      </c>
    </row>
    <row r="26" spans="1:12" ht="15" customHeight="1" x14ac:dyDescent="0.25">
      <c r="A26" s="4" t="s">
        <v>9</v>
      </c>
      <c r="B26" s="5" t="s">
        <v>10</v>
      </c>
      <c r="C26" s="5" t="s">
        <v>19</v>
      </c>
      <c r="D26" s="23">
        <v>0</v>
      </c>
      <c r="E26" s="23">
        <v>2103.34</v>
      </c>
      <c r="F26" s="17">
        <v>23902.31</v>
      </c>
      <c r="G26" s="17">
        <v>77896.87</v>
      </c>
      <c r="H26" s="6">
        <v>72535.66</v>
      </c>
      <c r="I26" s="17">
        <v>35999.03</v>
      </c>
      <c r="J26" s="17">
        <f t="shared" si="0"/>
        <v>210333.87</v>
      </c>
      <c r="L26" s="7">
        <f t="shared" si="1"/>
        <v>2103.3386999999998</v>
      </c>
    </row>
    <row r="27" spans="1:12" ht="15" customHeight="1" x14ac:dyDescent="0.25">
      <c r="A27" s="4" t="s">
        <v>20</v>
      </c>
      <c r="B27" s="5" t="s">
        <v>21</v>
      </c>
      <c r="C27" s="5" t="s">
        <v>22</v>
      </c>
      <c r="D27" s="23">
        <v>0</v>
      </c>
      <c r="E27" s="23">
        <v>798.65</v>
      </c>
      <c r="F27" s="17">
        <v>7089.21</v>
      </c>
      <c r="G27" s="17">
        <v>3196.42</v>
      </c>
      <c r="H27" s="6">
        <v>19127.72</v>
      </c>
      <c r="I27" s="17">
        <v>50452</v>
      </c>
      <c r="J27" s="17">
        <f t="shared" si="0"/>
        <v>79865.350000000006</v>
      </c>
      <c r="L27" s="7">
        <f t="shared" si="1"/>
        <v>798.65350000000012</v>
      </c>
    </row>
    <row r="28" spans="1:12" ht="15" customHeight="1" x14ac:dyDescent="0.25">
      <c r="A28" s="4" t="s">
        <v>75</v>
      </c>
      <c r="B28" s="5" t="s">
        <v>76</v>
      </c>
      <c r="C28" s="5"/>
      <c r="D28" s="23">
        <v>0</v>
      </c>
      <c r="E28" s="23">
        <v>29.73</v>
      </c>
      <c r="F28" s="17">
        <v>2973.12</v>
      </c>
      <c r="I28" s="17"/>
      <c r="J28" s="17">
        <f t="shared" si="0"/>
        <v>2973.12</v>
      </c>
      <c r="L28" s="7">
        <f t="shared" si="1"/>
        <v>29.731200000000001</v>
      </c>
    </row>
    <row r="29" spans="1:12" ht="15" customHeight="1" x14ac:dyDescent="0.25">
      <c r="A29" s="4" t="s">
        <v>32</v>
      </c>
      <c r="B29" s="5" t="s">
        <v>33</v>
      </c>
      <c r="C29" s="5" t="s">
        <v>34</v>
      </c>
      <c r="D29" s="23">
        <v>0</v>
      </c>
      <c r="E29" s="23">
        <v>1111.24</v>
      </c>
      <c r="F29" s="17">
        <v>5676.32</v>
      </c>
      <c r="G29" s="17">
        <v>28907.3</v>
      </c>
      <c r="H29" s="6">
        <v>36509.4</v>
      </c>
      <c r="I29" s="17">
        <v>40031.040000000001</v>
      </c>
      <c r="J29" s="17">
        <f t="shared" si="0"/>
        <v>111124.06</v>
      </c>
      <c r="L29" s="7">
        <f t="shared" si="1"/>
        <v>1111.2406000000001</v>
      </c>
    </row>
    <row r="30" spans="1:12" ht="15" customHeight="1" x14ac:dyDescent="0.25">
      <c r="A30" s="4" t="s">
        <v>77</v>
      </c>
      <c r="B30" s="5" t="s">
        <v>78</v>
      </c>
      <c r="C30" s="5"/>
      <c r="D30" s="23">
        <v>0</v>
      </c>
      <c r="E30" s="23">
        <v>394.32</v>
      </c>
      <c r="F30" s="17">
        <v>23040</v>
      </c>
      <c r="G30" s="17">
        <v>15618</v>
      </c>
      <c r="H30" s="6">
        <v>774</v>
      </c>
      <c r="I30" s="17"/>
      <c r="J30" s="17">
        <f t="shared" si="0"/>
        <v>39432</v>
      </c>
      <c r="L30" s="7">
        <f t="shared" si="1"/>
        <v>394.32</v>
      </c>
    </row>
    <row r="31" spans="1:12" ht="15" customHeight="1" x14ac:dyDescent="0.25">
      <c r="A31" s="28" t="s">
        <v>79</v>
      </c>
      <c r="B31" s="5" t="s">
        <v>80</v>
      </c>
      <c r="C31" s="5" t="s">
        <v>81</v>
      </c>
      <c r="D31" s="23">
        <v>0</v>
      </c>
      <c r="E31" s="23">
        <v>103.98</v>
      </c>
      <c r="F31" s="17">
        <v>10398.120000000001</v>
      </c>
      <c r="I31" s="17"/>
      <c r="J31" s="17">
        <f t="shared" si="0"/>
        <v>10398.120000000001</v>
      </c>
      <c r="L31" s="7">
        <f t="shared" si="1"/>
        <v>103.98120000000002</v>
      </c>
    </row>
    <row r="32" spans="1:12" ht="15" customHeight="1" x14ac:dyDescent="0.25">
      <c r="A32" s="28" t="s">
        <v>82</v>
      </c>
      <c r="B32" s="5" t="s">
        <v>83</v>
      </c>
      <c r="C32" s="5" t="s">
        <v>84</v>
      </c>
      <c r="D32" s="23">
        <v>0</v>
      </c>
      <c r="E32" s="23">
        <v>66.5</v>
      </c>
      <c r="F32" s="17">
        <v>5049.66</v>
      </c>
      <c r="G32" s="6">
        <v>1600</v>
      </c>
      <c r="I32" s="17"/>
      <c r="J32" s="17">
        <f t="shared" si="0"/>
        <v>6649.66</v>
      </c>
      <c r="L32" s="7">
        <f t="shared" si="1"/>
        <v>66.496600000000001</v>
      </c>
    </row>
    <row r="33" spans="1:12" s="10" customFormat="1" ht="15.95" customHeight="1" x14ac:dyDescent="0.25">
      <c r="A33" s="8" t="s">
        <v>15</v>
      </c>
      <c r="B33" s="9" t="s">
        <v>11</v>
      </c>
      <c r="C33" s="5"/>
      <c r="D33" s="23">
        <f>SUM(D2:D32)</f>
        <v>0</v>
      </c>
      <c r="E33" s="23">
        <f>SUM(E2:E32)</f>
        <v>22948.820000000003</v>
      </c>
      <c r="F33" s="24">
        <f>SUM(F2:F32)</f>
        <v>329388.57</v>
      </c>
      <c r="G33" s="24">
        <f t="shared" ref="G33:H33" si="2">SUM(G2:G32)</f>
        <v>603175.65000000014</v>
      </c>
      <c r="H33" s="24">
        <f t="shared" si="2"/>
        <v>733668.74999999988</v>
      </c>
      <c r="I33" s="25">
        <f>SUM(I2:I32)</f>
        <v>628649.4</v>
      </c>
      <c r="J33" s="18">
        <f>SUM(J2:J32)</f>
        <v>2294882.3700000006</v>
      </c>
      <c r="L33" s="23">
        <f>SUM(L2:L32)</f>
        <v>22948.823699999994</v>
      </c>
    </row>
    <row r="34" spans="1:12" x14ac:dyDescent="0.25">
      <c r="A34" s="11" t="s">
        <v>55</v>
      </c>
      <c r="B34" s="12">
        <v>0.01</v>
      </c>
      <c r="C34" s="5"/>
    </row>
    <row r="35" spans="1:12" x14ac:dyDescent="0.25">
      <c r="B35" s="14"/>
      <c r="C35" s="14"/>
      <c r="I35" s="17"/>
      <c r="J35" s="20"/>
    </row>
    <row r="36" spans="1:12" ht="17.25" x14ac:dyDescent="0.4">
      <c r="I36" s="27"/>
      <c r="J36" s="21"/>
    </row>
    <row r="39" spans="1:12" x14ac:dyDescent="0.25">
      <c r="B39" s="15" t="s">
        <v>4</v>
      </c>
      <c r="C39" s="15"/>
      <c r="D39" s="24"/>
      <c r="E39" s="24"/>
      <c r="J39" s="22"/>
    </row>
  </sheetData>
  <sortState xmlns:xlrd2="http://schemas.microsoft.com/office/spreadsheetml/2017/richdata2" ref="A17:K18">
    <sortCondition ref="A17:A18"/>
  </sortState>
  <phoneticPr fontId="2" type="noConversion"/>
  <pageMargins left="0.21" right="0.2" top="0" bottom="0" header="0.25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Props1.xml><?xml version="1.0" encoding="utf-8"?>
<ds:datastoreItem xmlns:ds="http://schemas.openxmlformats.org/officeDocument/2006/customXml" ds:itemID="{31AA9668-D0C7-4140-8CD9-ADC43B58D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D3A52F-EDC6-4E0B-8B29-502FF2DCA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C4A31-EA2A-49F1-A1B9-CEA56F80328E}">
  <ds:schemaRefs>
    <ds:schemaRef ds:uri="3b6764d5-971b-4fd2-8b42-d9caa94dd2b6"/>
    <ds:schemaRef ds:uri="http://schemas.microsoft.com/office/2006/documentManagement/types"/>
    <ds:schemaRef ds:uri="http://purl.org/dc/terms/"/>
    <ds:schemaRef ds:uri="39805e0e-683f-47d1-9da3-3f555c1bd021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229ae732-3868-41bb-a720-7ff3007712e5"/>
    <ds:schemaRef ds:uri="8ab7aa71-d726-41ea-a63b-cba56a2388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eternabond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gaspari</dc:creator>
  <cp:lastModifiedBy>Mary Haupt</cp:lastModifiedBy>
  <cp:lastPrinted>2017-07-05T20:18:58Z</cp:lastPrinted>
  <dcterms:created xsi:type="dcterms:W3CDTF">2010-10-05T23:41:37Z</dcterms:created>
  <dcterms:modified xsi:type="dcterms:W3CDTF">2024-02-02T19:08:16Z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AuthorIds_UIVersion_512">
    <vt:lpwstr>12</vt:lpwstr>
  </property>
  <property fmtid="{D5CDD505-2E9C-101B-9397-08002B2CF9AE}" pid="4" name="MediaServiceImageTags">
    <vt:lpwstr/>
  </property>
</Properties>
</file>